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emiko0010_2/Desktop/"/>
    </mc:Choice>
  </mc:AlternateContent>
  <bookViews>
    <workbookView xWindow="640" yWindow="1180" windowWidth="24960" windowHeight="14820" tabRatio="500"/>
  </bookViews>
  <sheets>
    <sheet name="平成27年度活動計算書" sheetId="1" r:id="rId1"/>
  </sheets>
  <definedNames>
    <definedName name="_xlnm.Print_Area" localSheetId="0">平成27年度活動計算書!$A$1:$J$71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15" i="1"/>
  <c r="G18" i="1"/>
  <c r="G24" i="1"/>
  <c r="H25" i="1"/>
  <c r="F30" i="1"/>
  <c r="F40" i="1"/>
  <c r="G41" i="1"/>
  <c r="F46" i="1"/>
  <c r="F57" i="1"/>
  <c r="G58" i="1"/>
  <c r="H59" i="1"/>
  <c r="H60" i="1"/>
  <c r="H69" i="1"/>
  <c r="H65" i="1"/>
  <c r="H67" i="1"/>
</calcChain>
</file>

<file path=xl/sharedStrings.xml><?xml version="1.0" encoding="utf-8"?>
<sst xmlns="http://schemas.openxmlformats.org/spreadsheetml/2006/main" count="70" uniqueCount="64">
  <si>
    <t>書式第９号（法第１０条・第２５条関係）　　</t>
    <rPh sb="0" eb="2">
      <t>ショシキ</t>
    </rPh>
    <rPh sb="2" eb="3">
      <t>ダイ</t>
    </rPh>
    <rPh sb="4" eb="5">
      <t>ゴウ</t>
    </rPh>
    <rPh sb="6" eb="7">
      <t>ホウ</t>
    </rPh>
    <rPh sb="7" eb="8">
      <t>ダイ</t>
    </rPh>
    <rPh sb="10" eb="11">
      <t>ジョウ</t>
    </rPh>
    <rPh sb="12" eb="13">
      <t>ダイ</t>
    </rPh>
    <rPh sb="15" eb="16">
      <t>ジョウ</t>
    </rPh>
    <rPh sb="16" eb="18">
      <t>カンケイ</t>
    </rPh>
    <phoneticPr fontId="4"/>
  </si>
  <si>
    <t>　平成２７年度　　活動計算書</t>
    <rPh sb="1" eb="3">
      <t>ヘイセイ</t>
    </rPh>
    <rPh sb="5" eb="7">
      <t>ネンド</t>
    </rPh>
    <rPh sb="9" eb="11">
      <t>カツドウ</t>
    </rPh>
    <rPh sb="11" eb="13">
      <t>ケイサン</t>
    </rPh>
    <rPh sb="13" eb="14">
      <t>ヨサンショ</t>
    </rPh>
    <phoneticPr fontId="4"/>
  </si>
  <si>
    <t>平成２７年４月１日から　平成２８年３月３１日まで</t>
    <rPh sb="0" eb="2">
      <t>ヘイセイ</t>
    </rPh>
    <rPh sb="4" eb="5">
      <t>ネン</t>
    </rPh>
    <rPh sb="6" eb="7">
      <t>ガツ</t>
    </rPh>
    <rPh sb="8" eb="9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4"/>
  </si>
  <si>
    <t>特定非営利活動法人子ども全国ネット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コ</t>
    </rPh>
    <rPh sb="12" eb="14">
      <t>ゼンコク</t>
    </rPh>
    <phoneticPr fontId="4"/>
  </si>
  <si>
    <t>（単位：円）</t>
    <rPh sb="1" eb="3">
      <t>タンイ</t>
    </rPh>
    <rPh sb="4" eb="5">
      <t>エン</t>
    </rPh>
    <phoneticPr fontId="4"/>
  </si>
  <si>
    <t>科目</t>
    <rPh sb="0" eb="2">
      <t>カモク</t>
    </rPh>
    <phoneticPr fontId="4"/>
  </si>
  <si>
    <t>金額</t>
    <rPh sb="0" eb="2">
      <t>キンガク</t>
    </rPh>
    <phoneticPr fontId="4"/>
  </si>
  <si>
    <t>Ⅰ　経常収益</t>
    <rPh sb="2" eb="4">
      <t>ケイジョウ</t>
    </rPh>
    <rPh sb="4" eb="6">
      <t>シュウエキ</t>
    </rPh>
    <phoneticPr fontId="4"/>
  </si>
  <si>
    <t>１　受取会費</t>
    <rPh sb="2" eb="4">
      <t>ウケトリ</t>
    </rPh>
    <rPh sb="4" eb="6">
      <t>カイヒ</t>
    </rPh>
    <phoneticPr fontId="4"/>
  </si>
  <si>
    <t>正会員受取会費</t>
    <rPh sb="0" eb="3">
      <t>セイカイイン</t>
    </rPh>
    <rPh sb="3" eb="5">
      <t>ウケトリ</t>
    </rPh>
    <rPh sb="5" eb="7">
      <t>カイヒ</t>
    </rPh>
    <phoneticPr fontId="4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</si>
  <si>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4"/>
  </si>
  <si>
    <t>２　受取寄附金</t>
    <rPh sb="2" eb="4">
      <t>ウケトリ</t>
    </rPh>
    <rPh sb="4" eb="7">
      <t>キフキン</t>
    </rPh>
    <phoneticPr fontId="4"/>
  </si>
  <si>
    <t>受取寄附金</t>
    <rPh sb="0" eb="2">
      <t>ウケトリ</t>
    </rPh>
    <rPh sb="2" eb="5">
      <t>キフキン</t>
    </rPh>
    <phoneticPr fontId="4"/>
  </si>
  <si>
    <t>施設等受入評価益</t>
    <rPh sb="0" eb="3">
      <t>シセツトウ</t>
    </rPh>
    <rPh sb="3" eb="5">
      <t>ウケイレ</t>
    </rPh>
    <rPh sb="5" eb="8">
      <t>ヒョウカエキ</t>
    </rPh>
    <phoneticPr fontId="4"/>
  </si>
  <si>
    <t>３　受取助成金等</t>
    <rPh sb="2" eb="4">
      <t>ウケトリ</t>
    </rPh>
    <rPh sb="4" eb="7">
      <t>ジョセイキン</t>
    </rPh>
    <rPh sb="7" eb="8">
      <t>トウ</t>
    </rPh>
    <phoneticPr fontId="4"/>
  </si>
  <si>
    <t>受取助成金</t>
    <rPh sb="0" eb="2">
      <t>ウケトリ</t>
    </rPh>
    <rPh sb="2" eb="4">
      <t>ジョセイ</t>
    </rPh>
    <rPh sb="4" eb="5">
      <t>キン</t>
    </rPh>
    <phoneticPr fontId="4"/>
  </si>
  <si>
    <t>４　事業収益</t>
    <rPh sb="2" eb="4">
      <t>ジギョウ</t>
    </rPh>
    <rPh sb="4" eb="6">
      <t>シュウエキ</t>
    </rPh>
    <phoneticPr fontId="4"/>
  </si>
  <si>
    <t>事業収益</t>
    <rPh sb="0" eb="2">
      <t>ジギョウ</t>
    </rPh>
    <rPh sb="2" eb="4">
      <t>シュウエキ</t>
    </rPh>
    <phoneticPr fontId="4"/>
  </si>
  <si>
    <t>５　その他収益</t>
    <rPh sb="4" eb="5">
      <t>タ</t>
    </rPh>
    <rPh sb="5" eb="7">
      <t>シュウエキ</t>
    </rPh>
    <phoneticPr fontId="4"/>
  </si>
  <si>
    <t>受取利息</t>
    <rPh sb="0" eb="2">
      <t>ウケトリ</t>
    </rPh>
    <rPh sb="2" eb="4">
      <t>リソク</t>
    </rPh>
    <phoneticPr fontId="4"/>
  </si>
  <si>
    <t>雑収</t>
    <phoneticPr fontId="4"/>
  </si>
  <si>
    <t>経常収益計</t>
    <rPh sb="0" eb="2">
      <t>ケイジョウ</t>
    </rPh>
    <rPh sb="2" eb="4">
      <t>シュウエキ</t>
    </rPh>
    <rPh sb="4" eb="5">
      <t>ケイ</t>
    </rPh>
    <phoneticPr fontId="4"/>
  </si>
  <si>
    <t>Ⅱ　経常費用</t>
    <rPh sb="2" eb="4">
      <t>ケイジョウ</t>
    </rPh>
    <rPh sb="4" eb="6">
      <t>ヒヨウ</t>
    </rPh>
    <phoneticPr fontId="4"/>
  </si>
  <si>
    <t>１　事業費</t>
    <rPh sb="2" eb="5">
      <t>ジギョウヒ</t>
    </rPh>
    <phoneticPr fontId="4"/>
  </si>
  <si>
    <t>(1)人件費</t>
    <rPh sb="3" eb="5">
      <t>ジンケン</t>
    </rPh>
    <rPh sb="5" eb="6">
      <t>ヒ</t>
    </rPh>
    <phoneticPr fontId="4"/>
  </si>
  <si>
    <t>給料手当</t>
    <rPh sb="0" eb="2">
      <t>キュウリョウ</t>
    </rPh>
    <rPh sb="2" eb="4">
      <t>テア</t>
    </rPh>
    <phoneticPr fontId="4"/>
  </si>
  <si>
    <t>人件費計</t>
    <rPh sb="0" eb="3">
      <t>ジンケンヒ</t>
    </rPh>
    <rPh sb="3" eb="4">
      <t>ケイ</t>
    </rPh>
    <phoneticPr fontId="4"/>
  </si>
  <si>
    <t>(2)その他経費</t>
    <rPh sb="5" eb="6">
      <t>ホカ</t>
    </rPh>
    <rPh sb="6" eb="8">
      <t>ケイヒ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</si>
  <si>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</si>
  <si>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諸会費</t>
    <phoneticPr fontId="4"/>
  </si>
  <si>
    <t>諸謝金</t>
    <rPh sb="0" eb="1">
      <t>ショ</t>
    </rPh>
    <rPh sb="1" eb="3">
      <t>シャキン</t>
    </rPh>
    <phoneticPr fontId="4"/>
  </si>
  <si>
    <t>旅費交通費</t>
    <rPh sb="0" eb="2">
      <t>リョヒ</t>
    </rPh>
    <rPh sb="2" eb="5">
      <t>コウツウヒ</t>
    </rPh>
    <phoneticPr fontId="4"/>
  </si>
  <si>
    <t>消耗品費</t>
    <rPh sb="0" eb="3">
      <t>ショウモウヒン</t>
    </rPh>
    <rPh sb="3" eb="4">
      <t>ヒ</t>
    </rPh>
    <phoneticPr fontId="4"/>
  </si>
  <si>
    <t>通信運搬費</t>
    <rPh sb="0" eb="5">
      <t>ツウシンウンパンヒ</t>
    </rPh>
    <phoneticPr fontId="4"/>
  </si>
  <si>
    <t>会議費</t>
    <rPh sb="0" eb="3">
      <t>カイギヒ</t>
    </rPh>
    <phoneticPr fontId="4"/>
  </si>
  <si>
    <t>業務委託費</t>
    <rPh sb="0" eb="2">
      <t>ギョウム</t>
    </rPh>
    <rPh sb="2" eb="4">
      <t>イタク</t>
    </rPh>
    <rPh sb="4" eb="5">
      <t>ヒ</t>
    </rPh>
    <phoneticPr fontId="4"/>
  </si>
  <si>
    <t>その他経費計</t>
    <rPh sb="2" eb="3">
      <t>ホカ</t>
    </rPh>
    <rPh sb="3" eb="5">
      <t>ケイヒ</t>
    </rPh>
    <rPh sb="5" eb="6">
      <t>ケイ</t>
    </rPh>
    <phoneticPr fontId="4"/>
  </si>
  <si>
    <t>事業費計</t>
    <rPh sb="0" eb="3">
      <t>ジギョウヒ</t>
    </rPh>
    <rPh sb="3" eb="4">
      <t>ケイ</t>
    </rPh>
    <phoneticPr fontId="4"/>
  </si>
  <si>
    <t>２　管理費</t>
    <rPh sb="2" eb="5">
      <t>カンリヒ</t>
    </rPh>
    <phoneticPr fontId="4"/>
  </si>
  <si>
    <t>役員報酬</t>
    <rPh sb="0" eb="2">
      <t>ヤクイン</t>
    </rPh>
    <rPh sb="2" eb="4">
      <t>ホウシュウ</t>
    </rPh>
    <phoneticPr fontId="4"/>
  </si>
  <si>
    <t>印刷製本費</t>
    <phoneticPr fontId="4"/>
  </si>
  <si>
    <t>旅費交通費</t>
    <phoneticPr fontId="4"/>
  </si>
  <si>
    <t>消耗品費</t>
    <phoneticPr fontId="4"/>
  </si>
  <si>
    <t>地代家賃</t>
    <phoneticPr fontId="4"/>
  </si>
  <si>
    <t>通信運搬費</t>
    <phoneticPr fontId="4"/>
  </si>
  <si>
    <t>業務委託費</t>
    <phoneticPr fontId="4"/>
  </si>
  <si>
    <t>支払手数料</t>
    <phoneticPr fontId="4"/>
  </si>
  <si>
    <t>雑費</t>
    <phoneticPr fontId="4"/>
  </si>
  <si>
    <t>管理費計</t>
    <rPh sb="0" eb="3">
      <t>カンリヒ</t>
    </rPh>
    <rPh sb="3" eb="4">
      <t>ケイ</t>
    </rPh>
    <phoneticPr fontId="4"/>
  </si>
  <si>
    <t>経常費用計</t>
    <rPh sb="0" eb="2">
      <t>ケイジョウ</t>
    </rPh>
    <rPh sb="2" eb="4">
      <t>ヒヨウ</t>
    </rPh>
    <rPh sb="4" eb="5">
      <t>ケイ</t>
    </rPh>
    <phoneticPr fontId="4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</si>
  <si>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4"/>
  </si>
  <si>
    <t>Ⅲ　経常外収益</t>
    <rPh sb="2" eb="4">
      <t>ケイジョウ</t>
    </rPh>
    <rPh sb="4" eb="5">
      <t>ガイ</t>
    </rPh>
    <rPh sb="5" eb="7">
      <t>シュウエキ</t>
    </rPh>
    <phoneticPr fontId="4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</si>
  <si>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4"/>
  </si>
  <si>
    <t>Ⅳ　経常外費用</t>
    <rPh sb="2" eb="4">
      <t>ケイジョウ</t>
    </rPh>
    <rPh sb="4" eb="5">
      <t>ガイ</t>
    </rPh>
    <rPh sb="5" eb="7">
      <t>ヒヨウ</t>
    </rPh>
    <phoneticPr fontId="4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</si>
  <si>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4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</si>
  <si>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4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</si>
  <si>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4"/>
  </si>
  <si>
    <t>当期正味財産増減額</t>
    <phoneticPr fontId="4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</si>
  <si>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4"/>
  </si>
  <si>
    <t>　　次期繰越収支差額</t>
    <rPh sb="2" eb="4">
      <t>ジキ</t>
    </rPh>
    <rPh sb="4" eb="6">
      <t>クリコシ</t>
    </rPh>
    <rPh sb="6" eb="8">
      <t>シュウシ</t>
    </rPh>
    <rPh sb="8" eb="10">
      <t>サガク</t>
    </rPh>
    <phoneticPr fontId="4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</si>
  <si>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4"/>
  </si>
  <si>
    <t>.</t>
    <phoneticPr fontId="4"/>
  </si>
  <si>
    <t>伊藤立替　ウィルコム12月</t>
    <rPh sb="0" eb="2">
      <t>イトウ</t>
    </rPh>
    <rPh sb="2" eb="4">
      <t>タテカエ</t>
    </rPh>
    <rPh sb="12" eb="13">
      <t>ガツ</t>
    </rPh>
    <phoneticPr fontId="4"/>
  </si>
  <si>
    <t>馬場　3月</t>
    <rPh sb="0" eb="2">
      <t>ババ</t>
    </rPh>
    <rPh sb="4" eb="5">
      <t>ガツブン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</si>
</sst>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MS-Gothic"/>
      <family val="2"/>
      <charset val="128"/>
    </font>
    <font>
      <sz val="11"/>
      <name val="ＭＳ Ｐゴシック"/>
      <charset val="128"/>
    </font>
    <font>
      <sz val="9"/>
      <name val="ＭＳ 明朝"/>
      <charset val="128"/>
    </font>
    <font>
      <sz val="6"/>
      <name val="MS-Gothic"/>
      <family val="2"/>
      <charset val="128"/>
    </font>
    <font>
      <sz val="6"/>
      <name val="ＭＳ Ｐゴシック"/>
      <charset val="128"/>
    </font>
    <font>
      <sz val="12"/>
      <name val="ＭＳ 明朝"/>
      <charset val="128"/>
    </font>
    <font>
      <sz val="11"/>
      <name val="ＭＳ 明朝"/>
      <charset val="128"/>
    </font>
    <font>
      <sz val="10"/>
      <name val="ＭＳ 明朝"/>
      <charset val="128"/>
    </font>
    <font>
      <sz val="6"/>
      <name val="ＭＳ 明朝"/>
      <charset val="128"/>
    </font>
    <font>
      <sz val="12"/>
      <color theme="1"/>
      <name val="Yu Gothic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/>
  </cellStyleXfs>
  <cellXfs count="72">
    <xf numFmtId="0" fontId="0" fillId="0" borderId="0" xfId="0"/>
    <xf numFmtId="0" fontId="2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6" fillId="0" borderId="2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0" xfId="1" applyFo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>
      <alignment vertical="center"/>
    </xf>
    <xf numFmtId="0" fontId="6" fillId="0" borderId="5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6" xfId="1" applyFont="1" applyBorder="1" applyAlignment="1"/>
    <xf numFmtId="0" fontId="6" fillId="0" borderId="6" xfId="1" applyFont="1" applyBorder="1">
      <alignment vertical="center"/>
    </xf>
    <xf numFmtId="0" fontId="6" fillId="0" borderId="5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0" xfId="1" applyFont="1" applyBorder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5" xfId="1" applyFont="1" applyBorder="1">
      <alignment vertical="center"/>
    </xf>
    <xf numFmtId="0" fontId="7" fillId="0" borderId="0" xfId="1" applyFont="1">
      <alignment vertical="center"/>
    </xf>
    <xf numFmtId="0" fontId="7" fillId="0" borderId="7" xfId="1" applyFont="1" applyBorder="1" applyAlignment="1">
      <alignment horizontal="distributed" vertical="center" justifyLastLine="1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7" fillId="0" borderId="4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38" fontId="7" fillId="0" borderId="4" xfId="2" applyFont="1" applyBorder="1" applyAlignment="1">
      <alignment vertical="center"/>
    </xf>
    <xf numFmtId="38" fontId="7" fillId="0" borderId="10" xfId="2" applyFont="1" applyBorder="1" applyAlignment="1">
      <alignment vertical="center"/>
    </xf>
    <xf numFmtId="38" fontId="7" fillId="0" borderId="5" xfId="2" applyFont="1" applyBorder="1" applyAlignment="1">
      <alignment vertical="center"/>
    </xf>
    <xf numFmtId="0" fontId="7" fillId="0" borderId="0" xfId="1" applyFont="1" applyAlignment="1">
      <alignment vertical="center"/>
    </xf>
    <xf numFmtId="38" fontId="7" fillId="0" borderId="4" xfId="2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38" fontId="7" fillId="0" borderId="10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38" fontId="7" fillId="0" borderId="12" xfId="2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38" fontId="7" fillId="0" borderId="9" xfId="2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38" fontId="7" fillId="0" borderId="0" xfId="2" applyFont="1" applyBorder="1" applyAlignment="1">
      <alignment horizontal="right" vertical="center"/>
    </xf>
    <xf numFmtId="38" fontId="7" fillId="0" borderId="15" xfId="2" applyFont="1" applyBorder="1" applyAlignment="1">
      <alignment horizontal="right" vertical="center"/>
    </xf>
    <xf numFmtId="38" fontId="7" fillId="0" borderId="0" xfId="2" applyFont="1" applyBorder="1" applyAlignment="1">
      <alignment vertical="center"/>
    </xf>
    <xf numFmtId="38" fontId="7" fillId="0" borderId="5" xfId="2" applyFont="1" applyBorder="1" applyAlignment="1">
      <alignment horizontal="right" vertical="center"/>
    </xf>
    <xf numFmtId="38" fontId="7" fillId="0" borderId="15" xfId="2" applyFont="1" applyBorder="1" applyAlignment="1">
      <alignment vertical="center"/>
    </xf>
    <xf numFmtId="38" fontId="7" fillId="0" borderId="11" xfId="2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38" fontId="7" fillId="0" borderId="14" xfId="2" applyFont="1" applyBorder="1" applyAlignment="1">
      <alignment horizontal="right" vertical="center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38" fontId="7" fillId="0" borderId="2" xfId="2" applyFont="1" applyBorder="1" applyAlignment="1">
      <alignment vertical="center"/>
    </xf>
    <xf numFmtId="38" fontId="7" fillId="0" borderId="16" xfId="2" applyFont="1" applyBorder="1" applyAlignment="1">
      <alignment vertical="center"/>
    </xf>
    <xf numFmtId="38" fontId="7" fillId="0" borderId="3" xfId="2" applyFont="1" applyBorder="1" applyAlignment="1">
      <alignment vertical="center"/>
    </xf>
    <xf numFmtId="38" fontId="7" fillId="0" borderId="13" xfId="2" applyFont="1" applyBorder="1" applyAlignment="1">
      <alignment horizontal="right" vertical="center"/>
    </xf>
    <xf numFmtId="38" fontId="7" fillId="0" borderId="17" xfId="2" applyFont="1" applyBorder="1" applyAlignment="1">
      <alignment horizontal="right" vertical="center"/>
    </xf>
    <xf numFmtId="0" fontId="6" fillId="0" borderId="12" xfId="1" applyFont="1" applyBorder="1">
      <alignment vertical="center"/>
    </xf>
    <xf numFmtId="0" fontId="6" fillId="0" borderId="13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14" xfId="1" applyFont="1" applyBorder="1">
      <alignment vertical="center"/>
    </xf>
    <xf numFmtId="0" fontId="6" fillId="0" borderId="2" xfId="1" applyFont="1" applyBorder="1">
      <alignment vertical="center"/>
    </xf>
    <xf numFmtId="0" fontId="5" fillId="0" borderId="0" xfId="1" quotePrefix="1" applyFont="1" applyAlignment="1">
      <alignment horizontal="right" vertical="center"/>
    </xf>
    <xf numFmtId="0" fontId="8" fillId="0" borderId="0" xfId="1" applyFont="1">
      <alignment vertical="center"/>
    </xf>
  </cellXfs>
  <cellStyles count="6">
    <cellStyle name="パーセント 2" xfId="3"/>
    <cellStyle name="桁区切り 2" xfId="2"/>
    <cellStyle name="標準" xfId="0" builtinId="0"/>
    <cellStyle name="標準 2" xfId="1"/>
    <cellStyle name="標準 3" xfId="4"/>
    <cellStyle name="標準 4" xf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84"/>
  <sheetViews>
    <sheetView tabSelected="1" topLeftCell="A17" zoomScale="150" zoomScaleNormal="150" zoomScalePageLayoutView="150" workbookViewId="0">
      <selection activeCell="H69" sqref="H69"/>
    </sheetView>
  </sheetViews>
  <sheetFormatPr baseColWidth="12" defaultColWidth="10.796875" defaultRowHeight="14" x14ac:dyDescent="0.15"/>
  <cols>
    <col min="1" max="1" width="3.19921875" style="5" customWidth="1"/>
    <col min="2" max="2" width="3" style="5" customWidth="1"/>
    <col min="3" max="4" width="3.796875" style="5" customWidth="1"/>
    <col min="5" max="5" width="38" style="5" customWidth="1"/>
    <col min="6" max="8" width="16.3984375" style="5" customWidth="1"/>
    <col min="9" max="9" width="3.19921875" style="5" customWidth="1"/>
    <col min="10" max="10" width="5.59765625" style="5" customWidth="1"/>
    <col min="11" max="16384" width="10.796875" style="5"/>
  </cols>
  <sheetData>
    <row r="1" spans="1:9" s="1" customFormat="1" ht="11" customHeight="1" x14ac:dyDescent="0.15">
      <c r="A1" s="1" t="s">
        <v>0</v>
      </c>
    </row>
    <row r="2" spans="1:9" ht="22" customHeight="1" x14ac:dyDescent="0.15">
      <c r="A2" s="2" t="s">
        <v>1</v>
      </c>
      <c r="B2" s="3"/>
      <c r="C2" s="3"/>
      <c r="D2" s="3"/>
      <c r="E2" s="3"/>
      <c r="F2" s="3"/>
      <c r="G2" s="3"/>
      <c r="H2" s="3"/>
      <c r="I2" s="4"/>
    </row>
    <row r="3" spans="1:9" ht="14.25" customHeight="1" x14ac:dyDescent="0.15">
      <c r="A3" s="6" t="s">
        <v>2</v>
      </c>
      <c r="B3" s="7"/>
      <c r="C3" s="7"/>
      <c r="D3" s="7"/>
      <c r="E3" s="7"/>
      <c r="F3" s="7"/>
      <c r="G3" s="7"/>
      <c r="H3" s="7"/>
      <c r="I3" s="8"/>
    </row>
    <row r="4" spans="1:9" ht="20.25" customHeight="1" x14ac:dyDescent="0.15">
      <c r="A4" s="9"/>
      <c r="B4" s="10"/>
      <c r="C4" s="10"/>
      <c r="D4" s="10"/>
      <c r="E4" s="10"/>
      <c r="F4" s="11" t="s">
        <v>3</v>
      </c>
      <c r="G4" s="12"/>
      <c r="H4" s="12"/>
      <c r="I4" s="13"/>
    </row>
    <row r="5" spans="1:9" s="18" customFormat="1" ht="13.5" customHeight="1" x14ac:dyDescent="0.15">
      <c r="A5" s="14"/>
      <c r="B5" s="15"/>
      <c r="C5" s="15"/>
      <c r="D5" s="15"/>
      <c r="E5" s="15"/>
      <c r="F5" s="15"/>
      <c r="G5" s="15"/>
      <c r="H5" s="16" t="s">
        <v>4</v>
      </c>
      <c r="I5" s="17"/>
    </row>
    <row r="6" spans="1:9" s="18" customFormat="1" ht="19.5" customHeight="1" x14ac:dyDescent="0.15">
      <c r="A6" s="14"/>
      <c r="B6" s="19" t="s">
        <v>5</v>
      </c>
      <c r="C6" s="20"/>
      <c r="D6" s="20"/>
      <c r="E6" s="21"/>
      <c r="F6" s="19" t="s">
        <v>6</v>
      </c>
      <c r="G6" s="20"/>
      <c r="H6" s="21"/>
      <c r="I6" s="17"/>
    </row>
    <row r="7" spans="1:9" s="28" customFormat="1" ht="12" customHeight="1" x14ac:dyDescent="0.15">
      <c r="A7" s="22"/>
      <c r="B7" s="22" t="s">
        <v>7</v>
      </c>
      <c r="C7" s="23"/>
      <c r="D7" s="23"/>
      <c r="E7" s="24"/>
      <c r="F7" s="25"/>
      <c r="G7" s="26"/>
      <c r="H7" s="27"/>
      <c r="I7" s="24"/>
    </row>
    <row r="8" spans="1:9" s="28" customFormat="1" ht="12" customHeight="1" x14ac:dyDescent="0.15">
      <c r="A8" s="22"/>
      <c r="B8" s="22"/>
      <c r="C8" s="23" t="s">
        <v>8</v>
      </c>
      <c r="D8" s="23"/>
      <c r="E8" s="24"/>
      <c r="F8" s="25"/>
      <c r="G8" s="26"/>
      <c r="H8" s="27"/>
      <c r="I8" s="24"/>
    </row>
    <row r="9" spans="1:9" s="28" customFormat="1" ht="12" customHeight="1" x14ac:dyDescent="0.15">
      <c r="A9" s="22"/>
      <c r="B9" s="22"/>
      <c r="C9" s="23"/>
      <c r="D9" s="23" t="s">
        <v>9</v>
      </c>
      <c r="E9" s="24"/>
      <c r="F9" s="29">
        <v>70000</v>
      </c>
      <c r="G9" s="26"/>
      <c r="H9" s="27"/>
      <c r="I9" s="24"/>
    </row>
    <row r="10" spans="1:9" s="28" customFormat="1" ht="12" customHeight="1" x14ac:dyDescent="0.15">
      <c r="A10" s="22"/>
      <c r="B10" s="22"/>
      <c r="C10" s="23"/>
      <c r="D10" s="30" t="s">
        <v>10</v>
      </c>
      <c r="E10" s="8"/>
      <c r="F10" s="31">
        <v>0</v>
      </c>
      <c r="G10" s="31"/>
      <c r="H10" s="27"/>
      <c r="I10" s="24"/>
    </row>
    <row r="11" spans="1:9" s="28" customFormat="1" ht="12" customHeight="1" x14ac:dyDescent="0.15">
      <c r="A11" s="22"/>
      <c r="B11" s="22"/>
      <c r="C11" s="23"/>
      <c r="D11" s="30"/>
      <c r="E11" s="8"/>
      <c r="F11" s="32"/>
      <c r="G11" s="31">
        <f>SUM(F9:F10)</f>
        <v>70000</v>
      </c>
      <c r="H11" s="27"/>
      <c r="I11" s="24"/>
    </row>
    <row r="12" spans="1:9" s="28" customFormat="1" ht="12" customHeight="1" x14ac:dyDescent="0.15">
      <c r="A12" s="22"/>
      <c r="B12" s="22"/>
      <c r="C12" s="30" t="s">
        <v>11</v>
      </c>
      <c r="D12" s="7"/>
      <c r="E12" s="8"/>
      <c r="F12" s="25"/>
      <c r="G12" s="26"/>
      <c r="H12" s="27"/>
      <c r="I12" s="24"/>
    </row>
    <row r="13" spans="1:9" s="28" customFormat="1" ht="12" customHeight="1" x14ac:dyDescent="0.15">
      <c r="A13" s="22"/>
      <c r="B13" s="22"/>
      <c r="C13" s="23"/>
      <c r="D13" s="33" t="s">
        <v>12</v>
      </c>
      <c r="E13" s="8"/>
      <c r="F13" s="25">
        <v>1123453</v>
      </c>
      <c r="G13" s="26"/>
      <c r="H13" s="27"/>
      <c r="I13" s="24"/>
    </row>
    <row r="14" spans="1:9" s="28" customFormat="1" ht="12" customHeight="1" x14ac:dyDescent="0.15">
      <c r="A14" s="22"/>
      <c r="B14" s="22"/>
      <c r="C14" s="23"/>
      <c r="D14" s="30" t="s">
        <v>13</v>
      </c>
      <c r="E14" s="8"/>
      <c r="F14" s="29"/>
      <c r="G14" s="26"/>
      <c r="H14" s="27"/>
      <c r="I14" s="24"/>
    </row>
    <row r="15" spans="1:9" s="28" customFormat="1" ht="12" customHeight="1" x14ac:dyDescent="0.15">
      <c r="A15" s="22"/>
      <c r="B15" s="22"/>
      <c r="C15" s="23"/>
      <c r="D15" s="30"/>
      <c r="E15" s="8"/>
      <c r="F15" s="32"/>
      <c r="G15" s="31">
        <f>SUM(F13:F14)</f>
        <v>1123453</v>
      </c>
      <c r="H15" s="27"/>
      <c r="I15" s="24"/>
    </row>
    <row r="16" spans="1:9" s="28" customFormat="1" ht="12" customHeight="1" x14ac:dyDescent="0.15">
      <c r="A16" s="22"/>
      <c r="B16" s="22"/>
      <c r="C16" s="23" t="s">
        <v>14</v>
      </c>
      <c r="D16" s="23"/>
      <c r="E16" s="24"/>
      <c r="F16" s="25"/>
      <c r="G16" s="26"/>
      <c r="H16" s="27"/>
      <c r="I16" s="24"/>
    </row>
    <row r="17" spans="1:9" s="28" customFormat="1" ht="12" customHeight="1" x14ac:dyDescent="0.15">
      <c r="A17" s="22"/>
      <c r="B17" s="22"/>
      <c r="C17" s="23"/>
      <c r="D17" s="23" t="s">
        <v>15</v>
      </c>
      <c r="E17" s="24"/>
      <c r="F17" s="29">
        <v>1560000</v>
      </c>
      <c r="G17" s="26"/>
      <c r="H17" s="27"/>
      <c r="I17" s="24"/>
    </row>
    <row r="18" spans="1:9" s="28" customFormat="1" ht="12" customHeight="1" x14ac:dyDescent="0.15">
      <c r="A18" s="22"/>
      <c r="B18" s="22"/>
      <c r="C18" s="23"/>
      <c r="D18" s="30"/>
      <c r="E18" s="8"/>
      <c r="F18" s="32"/>
      <c r="G18" s="31">
        <f>SUM(F17)</f>
        <v>1560000</v>
      </c>
      <c r="H18" s="27"/>
      <c r="I18" s="24"/>
    </row>
    <row r="19" spans="1:9" s="28" customFormat="1" ht="12" customHeight="1" x14ac:dyDescent="0.15">
      <c r="A19" s="22"/>
      <c r="B19" s="22"/>
      <c r="C19" s="23" t="s">
        <v>16</v>
      </c>
      <c r="D19" s="23"/>
      <c r="E19" s="24"/>
      <c r="F19" s="25"/>
      <c r="G19" s="26"/>
      <c r="H19" s="27"/>
      <c r="I19" s="24"/>
    </row>
    <row r="20" spans="1:9" s="28" customFormat="1" ht="13" customHeight="1" x14ac:dyDescent="0.15">
      <c r="A20" s="22"/>
      <c r="B20" s="22"/>
      <c r="C20" s="23"/>
      <c r="D20" s="34" t="s">
        <v>17</v>
      </c>
      <c r="E20" s="35"/>
      <c r="F20" s="31">
        <v>0</v>
      </c>
      <c r="G20" s="31"/>
      <c r="H20" s="27"/>
      <c r="I20" s="24"/>
    </row>
    <row r="21" spans="1:9" s="28" customFormat="1" ht="12" customHeight="1" x14ac:dyDescent="0.15">
      <c r="A21" s="22"/>
      <c r="B21" s="22"/>
      <c r="C21" s="23" t="s">
        <v>18</v>
      </c>
      <c r="D21" s="23"/>
      <c r="E21" s="24"/>
      <c r="F21" s="25"/>
      <c r="G21" s="26"/>
      <c r="H21" s="27"/>
      <c r="I21" s="24"/>
    </row>
    <row r="22" spans="1:9" s="28" customFormat="1" ht="12" customHeight="1" x14ac:dyDescent="0.15">
      <c r="A22" s="22"/>
      <c r="B22" s="22"/>
      <c r="C22" s="23"/>
      <c r="D22" s="23" t="s">
        <v>19</v>
      </c>
      <c r="E22" s="24"/>
      <c r="F22" s="29">
        <v>143</v>
      </c>
      <c r="G22" s="26"/>
      <c r="H22" s="27"/>
      <c r="I22" s="24"/>
    </row>
    <row r="23" spans="1:9" s="28" customFormat="1" ht="12" customHeight="1" x14ac:dyDescent="0.15">
      <c r="A23" s="22"/>
      <c r="B23" s="22"/>
      <c r="C23" s="23"/>
      <c r="D23" s="34" t="s">
        <v>20</v>
      </c>
      <c r="E23" s="36"/>
      <c r="F23" s="25">
        <v>55000</v>
      </c>
      <c r="G23" s="26"/>
      <c r="H23" s="27"/>
      <c r="I23" s="24"/>
    </row>
    <row r="24" spans="1:9" s="28" customFormat="1" ht="12" customHeight="1" x14ac:dyDescent="0.15">
      <c r="A24" s="22"/>
      <c r="B24" s="22"/>
      <c r="C24" s="23"/>
      <c r="D24" s="30"/>
      <c r="E24" s="8"/>
      <c r="F24" s="37"/>
      <c r="G24" s="32">
        <f>SUM(F20:F23)</f>
        <v>55143</v>
      </c>
      <c r="H24" s="27"/>
      <c r="I24" s="24"/>
    </row>
    <row r="25" spans="1:9" s="28" customFormat="1" ht="12" customHeight="1" x14ac:dyDescent="0.15">
      <c r="A25" s="22"/>
      <c r="B25" s="38"/>
      <c r="C25" s="39" t="s">
        <v>21</v>
      </c>
      <c r="D25" s="39"/>
      <c r="E25" s="40"/>
      <c r="F25" s="32"/>
      <c r="G25" s="32"/>
      <c r="H25" s="41">
        <f>SUM(G7:G24)</f>
        <v>2808596</v>
      </c>
      <c r="I25" s="24"/>
    </row>
    <row r="26" spans="1:9" s="28" customFormat="1" ht="12" customHeight="1" x14ac:dyDescent="0.15">
      <c r="A26" s="22"/>
      <c r="B26" s="22" t="s">
        <v>22</v>
      </c>
      <c r="C26" s="23"/>
      <c r="D26" s="23"/>
      <c r="E26" s="24"/>
      <c r="F26" s="25"/>
      <c r="G26" s="26"/>
      <c r="H26" s="26"/>
      <c r="I26" s="24"/>
    </row>
    <row r="27" spans="1:9" s="28" customFormat="1" ht="12" customHeight="1" x14ac:dyDescent="0.15">
      <c r="A27" s="22"/>
      <c r="B27" s="22"/>
      <c r="C27" s="23" t="s">
        <v>23</v>
      </c>
      <c r="D27" s="23"/>
      <c r="E27" s="24"/>
      <c r="F27" s="25"/>
      <c r="G27" s="26"/>
      <c r="H27" s="27"/>
      <c r="I27" s="24"/>
    </row>
    <row r="28" spans="1:9" s="28" customFormat="1" ht="12" customHeight="1" x14ac:dyDescent="0.15">
      <c r="A28" s="22"/>
      <c r="B28" s="22"/>
      <c r="C28" s="23"/>
      <c r="D28" s="23" t="s">
        <v>24</v>
      </c>
      <c r="E28" s="24"/>
      <c r="F28" s="29"/>
      <c r="G28" s="26"/>
      <c r="H28" s="27"/>
      <c r="I28" s="24"/>
    </row>
    <row r="29" spans="1:9" s="28" customFormat="1" ht="12" customHeight="1" x14ac:dyDescent="0.15">
      <c r="A29" s="22"/>
      <c r="B29" s="22"/>
      <c r="C29" s="23"/>
      <c r="D29" s="23"/>
      <c r="E29" s="24" t="s">
        <v>25</v>
      </c>
      <c r="F29" s="29">
        <v>530000</v>
      </c>
      <c r="G29" s="26"/>
      <c r="H29" s="27"/>
      <c r="I29" s="24"/>
    </row>
    <row r="30" spans="1:9" s="28" customFormat="1" ht="12" customHeight="1" x14ac:dyDescent="0.15">
      <c r="A30" s="22"/>
      <c r="B30" s="22"/>
      <c r="C30" s="23"/>
      <c r="D30" s="23"/>
      <c r="E30" s="24" t="s">
        <v>26</v>
      </c>
      <c r="F30" s="42">
        <f>SUM(F29)</f>
        <v>530000</v>
      </c>
      <c r="G30" s="31"/>
      <c r="H30" s="27"/>
      <c r="I30" s="24"/>
    </row>
    <row r="31" spans="1:9" s="28" customFormat="1" ht="12" customHeight="1" x14ac:dyDescent="0.15">
      <c r="A31" s="22"/>
      <c r="B31" s="22"/>
      <c r="C31" s="23"/>
      <c r="D31" s="30" t="s">
        <v>27</v>
      </c>
      <c r="E31" s="43"/>
      <c r="F31" s="44"/>
      <c r="G31" s="31"/>
      <c r="H31" s="27"/>
      <c r="I31" s="24"/>
    </row>
    <row r="32" spans="1:9" s="28" customFormat="1" ht="12" customHeight="1" x14ac:dyDescent="0.15">
      <c r="A32" s="22"/>
      <c r="B32" s="22"/>
      <c r="C32" s="23"/>
      <c r="D32" s="23"/>
      <c r="E32" s="24" t="s">
        <v>28</v>
      </c>
      <c r="F32" s="44">
        <v>23850</v>
      </c>
      <c r="G32" s="31"/>
      <c r="H32" s="27"/>
      <c r="I32" s="24"/>
    </row>
    <row r="33" spans="1:9" s="28" customFormat="1" ht="12" customHeight="1" x14ac:dyDescent="0.15">
      <c r="A33" s="22"/>
      <c r="B33" s="22"/>
      <c r="C33" s="23"/>
      <c r="D33" s="23"/>
      <c r="E33" s="24" t="s">
        <v>29</v>
      </c>
      <c r="F33" s="27">
        <v>16000</v>
      </c>
      <c r="G33" s="31"/>
      <c r="H33" s="27"/>
      <c r="I33" s="24"/>
    </row>
    <row r="34" spans="1:9" s="28" customFormat="1" ht="12" customHeight="1" x14ac:dyDescent="0.15">
      <c r="A34" s="22"/>
      <c r="B34" s="22"/>
      <c r="C34" s="23"/>
      <c r="D34" s="23"/>
      <c r="E34" s="24" t="s">
        <v>30</v>
      </c>
      <c r="F34" s="27">
        <v>138624</v>
      </c>
      <c r="G34" s="31"/>
      <c r="H34" s="27"/>
      <c r="I34" s="24"/>
    </row>
    <row r="35" spans="1:9" s="28" customFormat="1" ht="12" customHeight="1" x14ac:dyDescent="0.15">
      <c r="A35" s="22"/>
      <c r="B35" s="22"/>
      <c r="C35" s="23"/>
      <c r="D35" s="23"/>
      <c r="E35" s="24" t="s">
        <v>31</v>
      </c>
      <c r="F35" s="44">
        <v>360565</v>
      </c>
      <c r="G35" s="31"/>
      <c r="H35" s="27"/>
      <c r="I35" s="24"/>
    </row>
    <row r="36" spans="1:9" s="28" customFormat="1" ht="12" customHeight="1" x14ac:dyDescent="0.15">
      <c r="A36" s="22"/>
      <c r="B36" s="22"/>
      <c r="C36" s="23"/>
      <c r="D36" s="23"/>
      <c r="E36" s="24" t="s">
        <v>32</v>
      </c>
      <c r="F36" s="27">
        <v>7997</v>
      </c>
      <c r="G36" s="31"/>
      <c r="H36" s="27"/>
      <c r="I36" s="24"/>
    </row>
    <row r="37" spans="1:9" s="28" customFormat="1" ht="12" customHeight="1" x14ac:dyDescent="0.15">
      <c r="A37" s="22"/>
      <c r="B37" s="22"/>
      <c r="C37" s="23"/>
      <c r="D37" s="23"/>
      <c r="E37" s="24" t="s">
        <v>33</v>
      </c>
      <c r="F37" s="27">
        <v>9895</v>
      </c>
      <c r="G37" s="31"/>
      <c r="H37" s="27"/>
      <c r="I37" s="24"/>
    </row>
    <row r="38" spans="1:9" s="28" customFormat="1" ht="12" customHeight="1" x14ac:dyDescent="0.15">
      <c r="A38" s="22"/>
      <c r="B38" s="22"/>
      <c r="C38" s="23"/>
      <c r="D38" s="23"/>
      <c r="E38" s="24" t="s">
        <v>34</v>
      </c>
      <c r="F38" s="44">
        <v>86760</v>
      </c>
      <c r="G38" s="31"/>
      <c r="H38" s="27"/>
      <c r="I38" s="24"/>
    </row>
    <row r="39" spans="1:9" s="28" customFormat="1" ht="12" customHeight="1" x14ac:dyDescent="0.15">
      <c r="A39" s="22"/>
      <c r="B39" s="22"/>
      <c r="C39" s="23"/>
      <c r="D39" s="23"/>
      <c r="E39" s="24" t="s">
        <v>35</v>
      </c>
      <c r="F39" s="27">
        <v>627020</v>
      </c>
      <c r="G39" s="31"/>
      <c r="H39" s="27"/>
      <c r="I39" s="24"/>
    </row>
    <row r="40" spans="1:9" s="28" customFormat="1" ht="12" customHeight="1" x14ac:dyDescent="0.15">
      <c r="A40" s="22"/>
      <c r="B40" s="22"/>
      <c r="C40" s="23"/>
      <c r="D40" s="23"/>
      <c r="E40" s="24" t="s">
        <v>36</v>
      </c>
      <c r="F40" s="45">
        <f>SUM(F32:F39)</f>
        <v>1270711</v>
      </c>
      <c r="G40" s="31"/>
      <c r="H40" s="27"/>
      <c r="I40" s="24"/>
    </row>
    <row r="41" spans="1:9" s="28" customFormat="1" ht="12" customHeight="1" x14ac:dyDescent="0.15">
      <c r="A41" s="22"/>
      <c r="B41" s="22"/>
      <c r="C41" s="23"/>
      <c r="D41" s="30" t="s">
        <v>37</v>
      </c>
      <c r="E41" s="43"/>
      <c r="F41" s="44"/>
      <c r="G41" s="31">
        <f>F30+F40</f>
        <v>1800711</v>
      </c>
      <c r="H41" s="27"/>
      <c r="I41" s="24"/>
    </row>
    <row r="42" spans="1:9" s="28" customFormat="1" ht="12" customHeight="1" x14ac:dyDescent="0.15">
      <c r="A42" s="22"/>
      <c r="B42" s="22"/>
      <c r="C42" s="23" t="s">
        <v>38</v>
      </c>
      <c r="D42" s="23"/>
      <c r="E42" s="24"/>
      <c r="F42" s="46"/>
      <c r="G42" s="26"/>
      <c r="H42" s="27"/>
      <c r="I42" s="24"/>
    </row>
    <row r="43" spans="1:9" s="28" customFormat="1" ht="12" customHeight="1" x14ac:dyDescent="0.15">
      <c r="A43" s="22"/>
      <c r="B43" s="22"/>
      <c r="C43" s="23"/>
      <c r="D43" s="23" t="s">
        <v>24</v>
      </c>
      <c r="E43" s="24"/>
      <c r="F43" s="44"/>
      <c r="G43" s="26"/>
      <c r="H43" s="27"/>
      <c r="I43" s="24"/>
    </row>
    <row r="44" spans="1:9" s="28" customFormat="1" ht="12" customHeight="1" x14ac:dyDescent="0.15">
      <c r="A44" s="22"/>
      <c r="B44" s="22"/>
      <c r="C44" s="23"/>
      <c r="D44" s="23"/>
      <c r="E44" s="24" t="s">
        <v>39</v>
      </c>
      <c r="F44" s="44">
        <v>0</v>
      </c>
      <c r="G44" s="26"/>
      <c r="H44" s="27"/>
      <c r="I44" s="24"/>
    </row>
    <row r="45" spans="1:9" s="28" customFormat="1" ht="12" customHeight="1" x14ac:dyDescent="0.15">
      <c r="A45" s="22"/>
      <c r="B45" s="22"/>
      <c r="C45" s="23"/>
      <c r="D45" s="23"/>
      <c r="E45" s="24" t="s">
        <v>25</v>
      </c>
      <c r="F45" s="44">
        <v>480000</v>
      </c>
      <c r="G45" s="26"/>
      <c r="H45" s="27"/>
      <c r="I45" s="24"/>
    </row>
    <row r="46" spans="1:9" s="28" customFormat="1" ht="12" customHeight="1" x14ac:dyDescent="0.15">
      <c r="A46" s="22"/>
      <c r="B46" s="22"/>
      <c r="C46" s="23"/>
      <c r="D46" s="23"/>
      <c r="E46" s="24" t="s">
        <v>26</v>
      </c>
      <c r="F46" s="42">
        <f>SUM(F44:F45)</f>
        <v>480000</v>
      </c>
      <c r="G46" s="26"/>
      <c r="H46" s="27"/>
      <c r="I46" s="24"/>
    </row>
    <row r="47" spans="1:9" s="28" customFormat="1" ht="12" customHeight="1" x14ac:dyDescent="0.15">
      <c r="A47" s="22"/>
      <c r="B47" s="22"/>
      <c r="C47" s="23"/>
      <c r="D47" s="30" t="s">
        <v>27</v>
      </c>
      <c r="E47" s="43"/>
      <c r="F47" s="44"/>
      <c r="G47" s="26"/>
      <c r="H47" s="27"/>
      <c r="I47" s="24"/>
    </row>
    <row r="48" spans="1:9" s="28" customFormat="1" ht="12" customHeight="1" x14ac:dyDescent="0.15">
      <c r="A48" s="22"/>
      <c r="B48" s="22"/>
      <c r="C48" s="23"/>
      <c r="D48" s="23"/>
      <c r="E48" s="24" t="s">
        <v>40</v>
      </c>
      <c r="F48" s="44">
        <v>3952</v>
      </c>
      <c r="G48" s="26"/>
      <c r="H48" s="27"/>
      <c r="I48" s="24"/>
    </row>
    <row r="49" spans="1:9" s="28" customFormat="1" ht="12" customHeight="1" x14ac:dyDescent="0.15">
      <c r="A49" s="22"/>
      <c r="B49" s="22"/>
      <c r="C49" s="23"/>
      <c r="D49" s="23"/>
      <c r="E49" s="24" t="s">
        <v>41</v>
      </c>
      <c r="F49" s="46">
        <v>21139</v>
      </c>
      <c r="G49" s="26"/>
      <c r="H49" s="31"/>
      <c r="I49" s="24"/>
    </row>
    <row r="50" spans="1:9" s="28" customFormat="1" ht="12" customHeight="1" x14ac:dyDescent="0.15">
      <c r="A50" s="22"/>
      <c r="B50" s="22"/>
      <c r="C50" s="23"/>
      <c r="D50" s="23"/>
      <c r="E50" s="24" t="s">
        <v>42</v>
      </c>
      <c r="F50" s="46">
        <v>1922</v>
      </c>
      <c r="G50" s="26"/>
      <c r="H50" s="31"/>
      <c r="I50" s="24"/>
    </row>
    <row r="51" spans="1:9" s="28" customFormat="1" ht="12" customHeight="1" x14ac:dyDescent="0.15">
      <c r="A51" s="22"/>
      <c r="B51" s="22"/>
      <c r="C51" s="23"/>
      <c r="D51" s="23"/>
      <c r="E51" s="24" t="s">
        <v>43</v>
      </c>
      <c r="F51" s="46">
        <v>360000</v>
      </c>
      <c r="G51" s="26"/>
      <c r="H51" s="47"/>
      <c r="I51" s="24"/>
    </row>
    <row r="52" spans="1:9" s="28" customFormat="1" ht="12" customHeight="1" x14ac:dyDescent="0.15">
      <c r="A52" s="22"/>
      <c r="B52" s="22"/>
      <c r="C52" s="23"/>
      <c r="D52" s="23"/>
      <c r="E52" s="24" t="s">
        <v>44</v>
      </c>
      <c r="F52" s="27">
        <v>45924</v>
      </c>
      <c r="G52" s="26"/>
      <c r="H52" s="47"/>
      <c r="I52" s="24"/>
    </row>
    <row r="53" spans="1:9" s="28" customFormat="1" ht="12" customHeight="1" x14ac:dyDescent="0.15">
      <c r="A53" s="22"/>
      <c r="B53" s="22"/>
      <c r="C53" s="23"/>
      <c r="D53" s="23"/>
      <c r="E53" s="24" t="s">
        <v>34</v>
      </c>
      <c r="F53" s="27">
        <v>1810</v>
      </c>
      <c r="G53" s="26"/>
      <c r="H53" s="47"/>
      <c r="I53" s="24"/>
    </row>
    <row r="54" spans="1:9" s="28" customFormat="1" ht="12" customHeight="1" x14ac:dyDescent="0.15">
      <c r="A54" s="22"/>
      <c r="B54" s="22"/>
      <c r="C54" s="23"/>
      <c r="D54" s="23"/>
      <c r="E54" s="24" t="s">
        <v>45</v>
      </c>
      <c r="F54" s="27">
        <v>21480</v>
      </c>
      <c r="G54" s="26"/>
      <c r="H54" s="47"/>
      <c r="I54" s="24"/>
    </row>
    <row r="55" spans="1:9" s="28" customFormat="1" ht="12" customHeight="1" x14ac:dyDescent="0.15">
      <c r="A55" s="22"/>
      <c r="B55" s="22"/>
      <c r="C55" s="23"/>
      <c r="D55" s="23"/>
      <c r="E55" s="24" t="s">
        <v>46</v>
      </c>
      <c r="F55" s="27">
        <v>658</v>
      </c>
      <c r="G55" s="26"/>
      <c r="H55" s="47"/>
      <c r="I55" s="24"/>
    </row>
    <row r="56" spans="1:9" s="28" customFormat="1" ht="12" customHeight="1" x14ac:dyDescent="0.15">
      <c r="A56" s="22"/>
      <c r="B56" s="22"/>
      <c r="C56" s="23"/>
      <c r="D56" s="23"/>
      <c r="E56" s="24" t="s">
        <v>47</v>
      </c>
      <c r="F56" s="27">
        <v>1000</v>
      </c>
      <c r="G56" s="26"/>
      <c r="H56" s="47"/>
      <c r="I56" s="24"/>
    </row>
    <row r="57" spans="1:9" s="28" customFormat="1" ht="12" customHeight="1" x14ac:dyDescent="0.15">
      <c r="A57" s="22"/>
      <c r="B57" s="22"/>
      <c r="C57" s="23"/>
      <c r="D57" s="23"/>
      <c r="E57" s="24" t="s">
        <v>36</v>
      </c>
      <c r="F57" s="48">
        <f>SUM(F48:F56)</f>
        <v>457885</v>
      </c>
      <c r="G57" s="26"/>
      <c r="H57" s="47"/>
      <c r="I57" s="24"/>
    </row>
    <row r="58" spans="1:9" s="28" customFormat="1" ht="12" customHeight="1" x14ac:dyDescent="0.15">
      <c r="A58" s="22"/>
      <c r="B58" s="22"/>
      <c r="C58" s="23"/>
      <c r="D58" s="30" t="s">
        <v>48</v>
      </c>
      <c r="E58" s="43"/>
      <c r="F58" s="46"/>
      <c r="G58" s="49">
        <f>F46+F57</f>
        <v>937885</v>
      </c>
      <c r="H58" s="47"/>
      <c r="I58" s="24"/>
    </row>
    <row r="59" spans="1:9" s="28" customFormat="1" ht="12" customHeight="1" x14ac:dyDescent="0.15">
      <c r="A59" s="22"/>
      <c r="B59" s="22"/>
      <c r="C59" s="30" t="s">
        <v>49</v>
      </c>
      <c r="D59" s="50"/>
      <c r="E59" s="43"/>
      <c r="F59" s="46"/>
      <c r="G59" s="26"/>
      <c r="H59" s="32">
        <f>G41+G58</f>
        <v>2738596</v>
      </c>
      <c r="I59" s="24"/>
    </row>
    <row r="60" spans="1:9" s="28" customFormat="1" ht="12" customHeight="1" x14ac:dyDescent="0.15">
      <c r="A60" s="22"/>
      <c r="B60" s="38"/>
      <c r="C60" s="39"/>
      <c r="D60" s="51" t="s">
        <v>50</v>
      </c>
      <c r="E60" s="52"/>
      <c r="F60" s="53"/>
      <c r="G60" s="49"/>
      <c r="H60" s="54">
        <f>H25-H59</f>
        <v>70000</v>
      </c>
      <c r="I60" s="24"/>
    </row>
    <row r="61" spans="1:9" s="28" customFormat="1" ht="12" customHeight="1" x14ac:dyDescent="0.15">
      <c r="A61" s="22"/>
      <c r="B61" s="22" t="s">
        <v>51</v>
      </c>
      <c r="C61" s="23"/>
      <c r="D61" s="23"/>
      <c r="E61" s="24"/>
      <c r="F61" s="46">
        <v>0</v>
      </c>
      <c r="G61" s="26"/>
      <c r="H61" s="27"/>
      <c r="I61" s="24"/>
    </row>
    <row r="62" spans="1:9" s="28" customFormat="1" ht="12" customHeight="1" x14ac:dyDescent="0.15">
      <c r="A62" s="22"/>
      <c r="B62" s="38"/>
      <c r="C62" s="51" t="s">
        <v>52</v>
      </c>
      <c r="D62" s="55"/>
      <c r="E62" s="56"/>
      <c r="F62" s="53"/>
      <c r="G62" s="32"/>
      <c r="H62" s="32">
        <v>0</v>
      </c>
      <c r="I62" s="24"/>
    </row>
    <row r="63" spans="1:9" s="28" customFormat="1" ht="12" customHeight="1" x14ac:dyDescent="0.15">
      <c r="A63" s="22"/>
      <c r="B63" s="57" t="s">
        <v>53</v>
      </c>
      <c r="C63" s="58"/>
      <c r="D63" s="58"/>
      <c r="E63" s="59"/>
      <c r="F63" s="60">
        <v>0</v>
      </c>
      <c r="G63" s="61"/>
      <c r="H63" s="62"/>
      <c r="I63" s="24"/>
    </row>
    <row r="64" spans="1:9" s="28" customFormat="1" ht="12" customHeight="1" x14ac:dyDescent="0.15">
      <c r="A64" s="22"/>
      <c r="B64" s="38"/>
      <c r="C64" s="51" t="s">
        <v>54</v>
      </c>
      <c r="D64" s="55"/>
      <c r="E64" s="56"/>
      <c r="F64" s="63"/>
      <c r="G64" s="32"/>
      <c r="H64" s="49">
        <v>0</v>
      </c>
      <c r="I64" s="24"/>
    </row>
    <row r="65" spans="1:10" s="28" customFormat="1" ht="12" customHeight="1" x14ac:dyDescent="0.15">
      <c r="A65" s="22"/>
      <c r="B65" s="22"/>
      <c r="C65" s="23"/>
      <c r="D65" s="23" t="s">
        <v>55</v>
      </c>
      <c r="E65" s="24"/>
      <c r="F65" s="46"/>
      <c r="G65" s="26"/>
      <c r="H65" s="31">
        <f>H60</f>
        <v>70000</v>
      </c>
      <c r="I65" s="24"/>
    </row>
    <row r="66" spans="1:10" s="28" customFormat="1" ht="12" customHeight="1" x14ac:dyDescent="0.15">
      <c r="A66" s="22"/>
      <c r="B66" s="22"/>
      <c r="C66" s="23"/>
      <c r="D66" s="23" t="s">
        <v>56</v>
      </c>
      <c r="E66" s="24"/>
      <c r="F66" s="46"/>
      <c r="G66" s="26"/>
      <c r="H66" s="31">
        <v>0</v>
      </c>
      <c r="I66" s="24"/>
    </row>
    <row r="67" spans="1:10" s="28" customFormat="1" ht="12" customHeight="1" x14ac:dyDescent="0.15">
      <c r="A67" s="22"/>
      <c r="B67" s="22"/>
      <c r="C67" s="23"/>
      <c r="D67" s="34" t="s">
        <v>57</v>
      </c>
      <c r="E67" s="36"/>
      <c r="F67" s="46"/>
      <c r="G67" s="26"/>
      <c r="H67" s="31">
        <f>H65-H66</f>
        <v>70000</v>
      </c>
      <c r="I67" s="24"/>
    </row>
    <row r="68" spans="1:10" s="28" customFormat="1" ht="12" customHeight="1" x14ac:dyDescent="0.15">
      <c r="A68" s="22"/>
      <c r="B68" s="22"/>
      <c r="C68" s="23"/>
      <c r="D68" s="23" t="s">
        <v>58</v>
      </c>
      <c r="E68" s="24"/>
      <c r="F68" s="46"/>
      <c r="G68" s="26"/>
      <c r="H68" s="32">
        <v>1590000</v>
      </c>
      <c r="I68" s="24"/>
    </row>
    <row r="69" spans="1:10" s="28" customFormat="1" ht="12" customHeight="1" thickBot="1" x14ac:dyDescent="0.2">
      <c r="A69" s="22"/>
      <c r="B69" s="38"/>
      <c r="C69" s="39" t="s">
        <v>59</v>
      </c>
      <c r="D69" s="39" t="s">
        <v>60</v>
      </c>
      <c r="E69" s="40"/>
      <c r="F69" s="53"/>
      <c r="G69" s="49"/>
      <c r="H69" s="64">
        <f>H68+H60</f>
        <v>1660000</v>
      </c>
      <c r="I69" s="24"/>
    </row>
    <row r="70" spans="1:10" ht="10.5" customHeight="1" thickTop="1" x14ac:dyDescent="0.15">
      <c r="A70" s="65"/>
      <c r="B70" s="66"/>
      <c r="C70" s="66"/>
      <c r="D70" s="67"/>
      <c r="E70" s="66"/>
      <c r="F70" s="66"/>
      <c r="G70" s="66"/>
      <c r="H70" s="66"/>
      <c r="I70" s="68"/>
    </row>
    <row r="71" spans="1:10" ht="10.5" customHeight="1" x14ac:dyDescent="0.15">
      <c r="A71" s="69"/>
      <c r="B71" s="69"/>
      <c r="C71" s="69"/>
      <c r="D71" s="69"/>
      <c r="E71" s="69"/>
      <c r="F71" s="69"/>
      <c r="G71" s="69"/>
      <c r="H71" s="69"/>
      <c r="I71" s="69"/>
    </row>
    <row r="73" spans="1:10" ht="15" x14ac:dyDescent="0.15">
      <c r="H73" s="70"/>
      <c r="I73" s="7"/>
      <c r="J73" s="7"/>
    </row>
    <row r="77" spans="1:10" x14ac:dyDescent="0.15">
      <c r="A77" s="71" t="s">
        <v>61</v>
      </c>
    </row>
    <row r="223" spans="5:5" x14ac:dyDescent="0.15">
      <c r="E223" s="5" t="s">
        <v>62</v>
      </c>
    </row>
    <row r="284" spans="5:5" x14ac:dyDescent="0.15">
      <c r="E284" s="5" t="s">
        <v>63</v>
      </c>
    </row>
  </sheetData>
  <mergeCells count="24">
    <mergeCell ref="C59:E59"/>
    <mergeCell ref="D60:E60"/>
    <mergeCell ref="C62:E62"/>
    <mergeCell ref="C64:E64"/>
    <mergeCell ref="D67:E67"/>
    <mergeCell ref="H73:J73"/>
    <mergeCell ref="D23:E23"/>
    <mergeCell ref="D24:E24"/>
    <mergeCell ref="D31:E31"/>
    <mergeCell ref="D41:E41"/>
    <mergeCell ref="D47:E47"/>
    <mergeCell ref="D58:E58"/>
    <mergeCell ref="C12:E12"/>
    <mergeCell ref="D13:E13"/>
    <mergeCell ref="D14:E14"/>
    <mergeCell ref="D15:E15"/>
    <mergeCell ref="D18:E18"/>
    <mergeCell ref="D20:E20"/>
    <mergeCell ref="A2:I2"/>
    <mergeCell ref="A3:I3"/>
    <mergeCell ref="B6:E6"/>
    <mergeCell ref="F6:H6"/>
    <mergeCell ref="D10:E10"/>
    <mergeCell ref="D11:E11"/>
  </mergeCells>
  <phoneticPr fontId="3"/>
  <printOptions horizontalCentered="1"/>
  <pageMargins left="0.25" right="0.25" top="0.75" bottom="0.75" header="0.3" footer="0.3"/>
  <pageSetup paperSize="9" scale="83" orientation="portrait" horizont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平成27年度活動計算書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emiko</dc:creator>
  <cp:lastModifiedBy>emiko</cp:lastModifiedBy>
  <dcterms:created xsi:type="dcterms:W3CDTF">2019-06-08T02:46:13Z</dcterms:created>
  <dcterms:modified xsi:type="dcterms:W3CDTF">2019-06-08T02:46:37Z</dcterms:modified>
</cp:coreProperties>
</file>